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e15460ab6beed19/Trisport/"/>
    </mc:Choice>
  </mc:AlternateContent>
  <xr:revisionPtr revIDLastSave="2" documentId="8_{3B2DBBBB-B32D-4FED-A655-40AC193D6BFC}" xr6:coauthVersionLast="47" xr6:coauthVersionMax="47" xr10:uidLastSave="{43775900-6731-4A6A-BC92-14B2D2B3466D}"/>
  <bookViews>
    <workbookView xWindow="-98" yWindow="-98" windowWidth="21795" windowHeight="12975" xr2:uid="{00000000-000D-0000-FFFF-FFFF00000000}"/>
  </bookViews>
  <sheets>
    <sheet name="Kalkulatio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B28" i="1"/>
  <c r="B27" i="1"/>
  <c r="B26" i="1"/>
  <c r="B25" i="1"/>
  <c r="C9" i="1"/>
  <c r="C24" i="1"/>
  <c r="B24" i="1"/>
  <c r="B23" i="1"/>
  <c r="C7" i="1"/>
  <c r="C22" i="1"/>
  <c r="B22" i="1"/>
  <c r="B21" i="1"/>
  <c r="B20" i="1"/>
  <c r="B19" i="1"/>
  <c r="B18" i="1"/>
  <c r="E17" i="1"/>
  <c r="D17" i="1"/>
  <c r="C17" i="1"/>
  <c r="E13" i="1"/>
  <c r="E28" i="1"/>
  <c r="D13" i="1"/>
  <c r="D28" i="1"/>
  <c r="C13" i="1"/>
  <c r="C28" i="1"/>
  <c r="E12" i="1"/>
  <c r="E27" i="1"/>
  <c r="D12" i="1"/>
  <c r="D27" i="1"/>
  <c r="C12" i="1"/>
  <c r="C27" i="1"/>
  <c r="E11" i="1"/>
  <c r="E26" i="1"/>
  <c r="D11" i="1"/>
  <c r="D26" i="1"/>
  <c r="C11" i="1"/>
  <c r="C26" i="1"/>
  <c r="E10" i="1"/>
  <c r="E25" i="1"/>
  <c r="D10" i="1"/>
  <c r="D25" i="1"/>
  <c r="C10" i="1"/>
  <c r="C25" i="1"/>
  <c r="E9" i="1"/>
  <c r="E24" i="1"/>
  <c r="D9" i="1"/>
  <c r="D24" i="1"/>
  <c r="E8" i="1"/>
  <c r="E23" i="1"/>
  <c r="D8" i="1"/>
  <c r="D23" i="1"/>
  <c r="C8" i="1"/>
  <c r="C23" i="1"/>
  <c r="E7" i="1"/>
  <c r="E22" i="1"/>
  <c r="D7" i="1"/>
  <c r="D22" i="1"/>
  <c r="E6" i="1"/>
  <c r="E21" i="1"/>
  <c r="D6" i="1"/>
  <c r="D21" i="1"/>
  <c r="C6" i="1"/>
  <c r="C21" i="1"/>
  <c r="E5" i="1"/>
  <c r="E20" i="1"/>
  <c r="D5" i="1"/>
  <c r="D20" i="1"/>
  <c r="C5" i="1"/>
  <c r="C20" i="1"/>
  <c r="E4" i="1"/>
  <c r="E19" i="1"/>
  <c r="D4" i="1"/>
  <c r="D19" i="1"/>
  <c r="C4" i="1"/>
  <c r="C19" i="1"/>
  <c r="E3" i="1"/>
  <c r="E18" i="1"/>
  <c r="D3" i="1"/>
  <c r="D18" i="1"/>
  <c r="C3" i="1"/>
  <c r="C18" i="1"/>
</calcChain>
</file>

<file path=xl/sharedStrings.xml><?xml version="1.0" encoding="utf-8"?>
<sst xmlns="http://schemas.openxmlformats.org/spreadsheetml/2006/main" count="44" uniqueCount="29">
  <si>
    <t>Ritzel1</t>
  </si>
  <si>
    <t>Ritzel2</t>
  </si>
  <si>
    <t>Ritzel3</t>
  </si>
  <si>
    <t>Ritzel4</t>
  </si>
  <si>
    <t>Ritzel5</t>
  </si>
  <si>
    <t>Ritzel6</t>
  </si>
  <si>
    <t>Ritzel7</t>
  </si>
  <si>
    <t>Ritzel8</t>
  </si>
  <si>
    <t>Ritzel9</t>
  </si>
  <si>
    <t>Ritzel10</t>
  </si>
  <si>
    <t>Ritzel11</t>
  </si>
  <si>
    <t>Kettenblatt1</t>
  </si>
  <si>
    <t>Kettenblatt2</t>
  </si>
  <si>
    <t>Kettenblatt3</t>
  </si>
  <si>
    <t>Zähne</t>
  </si>
  <si>
    <t>Radumdrehung/Kurbelumdrehung</t>
  </si>
  <si>
    <t>Jugend B 14-15 Jahre</t>
  </si>
  <si>
    <t>Jugend A 16-17 Jahre</t>
  </si>
  <si>
    <t>Entfaltung [m] bei Radumfang [mm]</t>
  </si>
  <si>
    <t>Übersetzungsverhältnis</t>
  </si>
  <si>
    <t>keine</t>
  </si>
  <si>
    <t>seit 2018 unbeschränkt</t>
  </si>
  <si>
    <t>Schüler A-D 6-13 Jahre</t>
  </si>
  <si>
    <t>Gelbe Felder können geändert werden</t>
  </si>
  <si>
    <t>5,70m</t>
  </si>
  <si>
    <t>6,20m</t>
  </si>
  <si>
    <t>Maximalentfaltung gemäß DTU Sportordnung 2025</t>
  </si>
  <si>
    <t>Ritzel12</t>
  </si>
  <si>
    <t>Radumfang 29" von ungefähr 2268 bis 2425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</si>
</sst>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2" borderId="0" xfId="0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2" borderId="0" xfId="0" applyFill="1"/>
  </cellXfs>
  <cellStyles count="1">
    <cellStyle name="Standard" xfId="0" builtinId="0"/>
  </cellStyles>
  <dxfs count="3">
    <dxf>
      <font>
        <condense val="0"/>
        <extend val="0"/>
        <color rgb="FF9C0006"/>
      </font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A18" sqref="A18"/>
    </sheetView>
  </sheetViews>
  <sheetFormatPr baseColWidth="10" defaultColWidth="10.73046875" defaultRowHeight="14.25" x14ac:dyDescent="0.45"/>
  <cols>
    <col min="1" max="1" width="32.1328125" bestFit="1" customWidth="1"/>
    <col min="2" max="2" width="6.46484375" bestFit="1" customWidth="1"/>
    <col min="3" max="5" width="12.1328125" bestFit="1" customWidth="1"/>
  </cols>
  <sheetData>
    <row r="1" spans="1:10" x14ac:dyDescent="0.45">
      <c r="A1" s="2" t="s">
        <v>15</v>
      </c>
      <c r="C1" s="2" t="s">
        <v>11</v>
      </c>
      <c r="D1" s="2" t="s">
        <v>12</v>
      </c>
      <c r="E1" s="2" t="s">
        <v>13</v>
      </c>
    </row>
    <row r="2" spans="1:10" x14ac:dyDescent="0.45">
      <c r="A2" s="2" t="s">
        <v>19</v>
      </c>
      <c r="B2" s="2" t="s">
        <v>14</v>
      </c>
      <c r="C2" s="4">
        <v>40</v>
      </c>
      <c r="D2" s="4">
        <v>22</v>
      </c>
      <c r="E2" s="4">
        <v>18</v>
      </c>
      <c r="G2" s="8" t="s">
        <v>23</v>
      </c>
      <c r="H2" s="8"/>
      <c r="I2" s="8"/>
    </row>
    <row r="3" spans="1:10" x14ac:dyDescent="0.45">
      <c r="A3" t="s">
        <v>0</v>
      </c>
      <c r="B3" s="4">
        <v>40</v>
      </c>
      <c r="C3" s="1">
        <f>$C$2/B3</f>
        <v>1</v>
      </c>
      <c r="D3" s="1">
        <f>$D$2/B3</f>
        <v>0.55000000000000004</v>
      </c>
      <c r="E3" s="1">
        <f>$E$2/B3</f>
        <v>0.45</v>
      </c>
    </row>
    <row r="4" spans="1:10" x14ac:dyDescent="0.45">
      <c r="A4" t="s">
        <v>1</v>
      </c>
      <c r="B4" s="4">
        <v>36</v>
      </c>
      <c r="C4" s="1">
        <f t="shared" ref="C4:C13" si="0">$C$2/B4</f>
        <v>1.1111111111111112</v>
      </c>
      <c r="D4" s="1">
        <f t="shared" ref="D4:D13" si="1">$D$2/B4</f>
        <v>0.61111111111111116</v>
      </c>
      <c r="E4" s="1">
        <f t="shared" ref="E4:E13" si="2">$E$2/B4</f>
        <v>0.5</v>
      </c>
    </row>
    <row r="5" spans="1:10" x14ac:dyDescent="0.45">
      <c r="A5" t="s">
        <v>2</v>
      </c>
      <c r="B5" s="4">
        <v>32</v>
      </c>
      <c r="C5" s="1">
        <f t="shared" si="0"/>
        <v>1.25</v>
      </c>
      <c r="D5" s="1">
        <f t="shared" si="1"/>
        <v>0.6875</v>
      </c>
      <c r="E5" s="1">
        <f t="shared" si="2"/>
        <v>0.5625</v>
      </c>
    </row>
    <row r="6" spans="1:10" x14ac:dyDescent="0.45">
      <c r="A6" t="s">
        <v>3</v>
      </c>
      <c r="B6" s="4">
        <v>28</v>
      </c>
      <c r="C6" s="1">
        <f t="shared" si="0"/>
        <v>1.4285714285714286</v>
      </c>
      <c r="D6" s="1">
        <f t="shared" si="1"/>
        <v>0.7857142857142857</v>
      </c>
      <c r="E6" s="1">
        <f t="shared" si="2"/>
        <v>0.6428571428571429</v>
      </c>
    </row>
    <row r="7" spans="1:10" x14ac:dyDescent="0.45">
      <c r="A7" t="s">
        <v>4</v>
      </c>
      <c r="B7" s="4">
        <v>24</v>
      </c>
      <c r="C7" s="1">
        <f t="shared" si="0"/>
        <v>1.6666666666666667</v>
      </c>
      <c r="D7" s="1">
        <f t="shared" si="1"/>
        <v>0.91666666666666663</v>
      </c>
      <c r="E7" s="1">
        <f t="shared" si="2"/>
        <v>0.75</v>
      </c>
    </row>
    <row r="8" spans="1:10" x14ac:dyDescent="0.45">
      <c r="A8" t="s">
        <v>5</v>
      </c>
      <c r="B8" s="4">
        <v>21</v>
      </c>
      <c r="C8" s="1">
        <f t="shared" si="0"/>
        <v>1.9047619047619047</v>
      </c>
      <c r="D8" s="1">
        <f t="shared" si="1"/>
        <v>1.0476190476190477</v>
      </c>
      <c r="E8" s="1">
        <f t="shared" si="2"/>
        <v>0.8571428571428571</v>
      </c>
    </row>
    <row r="9" spans="1:10" x14ac:dyDescent="0.45">
      <c r="A9" t="s">
        <v>6</v>
      </c>
      <c r="B9" s="4">
        <v>19</v>
      </c>
      <c r="C9" s="1">
        <f t="shared" si="0"/>
        <v>2.1052631578947367</v>
      </c>
      <c r="D9" s="1">
        <f t="shared" si="1"/>
        <v>1.1578947368421053</v>
      </c>
      <c r="E9" s="1">
        <f t="shared" si="2"/>
        <v>0.94736842105263153</v>
      </c>
    </row>
    <row r="10" spans="1:10" x14ac:dyDescent="0.45">
      <c r="A10" t="s">
        <v>7</v>
      </c>
      <c r="B10" s="4">
        <v>17</v>
      </c>
      <c r="C10" s="1">
        <f t="shared" si="0"/>
        <v>2.3529411764705883</v>
      </c>
      <c r="D10" s="1">
        <f t="shared" si="1"/>
        <v>1.2941176470588236</v>
      </c>
      <c r="E10" s="1">
        <f t="shared" si="2"/>
        <v>1.0588235294117647</v>
      </c>
      <c r="G10" s="2" t="s">
        <v>26</v>
      </c>
    </row>
    <row r="11" spans="1:10" x14ac:dyDescent="0.45">
      <c r="A11" t="s">
        <v>8</v>
      </c>
      <c r="B11" s="4">
        <v>15</v>
      </c>
      <c r="C11" s="1">
        <f t="shared" si="0"/>
        <v>2.6666666666666665</v>
      </c>
      <c r="D11" s="1">
        <f t="shared" si="1"/>
        <v>1.4666666666666666</v>
      </c>
      <c r="E11" s="1">
        <f t="shared" si="2"/>
        <v>1.2</v>
      </c>
      <c r="G11" s="5" t="s">
        <v>24</v>
      </c>
      <c r="H11" s="5" t="s">
        <v>22</v>
      </c>
      <c r="I11" s="5"/>
    </row>
    <row r="12" spans="1:10" x14ac:dyDescent="0.45">
      <c r="A12" t="s">
        <v>9</v>
      </c>
      <c r="B12" s="4">
        <v>13</v>
      </c>
      <c r="C12" s="1">
        <f t="shared" si="0"/>
        <v>3.0769230769230771</v>
      </c>
      <c r="D12" s="1">
        <f t="shared" si="1"/>
        <v>1.6923076923076923</v>
      </c>
      <c r="E12" s="1">
        <f t="shared" si="2"/>
        <v>1.3846153846153846</v>
      </c>
      <c r="G12" s="6" t="s">
        <v>25</v>
      </c>
      <c r="H12" s="6" t="s">
        <v>16</v>
      </c>
      <c r="I12" s="6"/>
    </row>
    <row r="13" spans="1:10" x14ac:dyDescent="0.45">
      <c r="A13" t="s">
        <v>10</v>
      </c>
      <c r="B13" s="4">
        <v>11</v>
      </c>
      <c r="C13" s="1">
        <f t="shared" si="0"/>
        <v>3.6363636363636362</v>
      </c>
      <c r="D13" s="1">
        <f t="shared" si="1"/>
        <v>2</v>
      </c>
      <c r="E13" s="1">
        <f t="shared" si="2"/>
        <v>1.6363636363636365</v>
      </c>
      <c r="G13" s="7" t="s">
        <v>20</v>
      </c>
      <c r="H13" s="7" t="s">
        <v>17</v>
      </c>
      <c r="I13" s="7"/>
      <c r="J13" t="s">
        <v>21</v>
      </c>
    </row>
    <row r="14" spans="1:10" x14ac:dyDescent="0.45">
      <c r="A14" t="s">
        <v>27</v>
      </c>
      <c r="B14" s="4">
        <v>10</v>
      </c>
      <c r="C14" s="1">
        <f t="shared" ref="C14" si="3">$C$2/B14</f>
        <v>4</v>
      </c>
      <c r="D14" s="1">
        <f t="shared" ref="D14" si="4">$D$2/B14</f>
        <v>2.2000000000000002</v>
      </c>
      <c r="E14" s="1">
        <f t="shared" ref="E14" si="5">$E$2/B14</f>
        <v>1.8</v>
      </c>
    </row>
    <row r="16" spans="1:10" x14ac:dyDescent="0.45">
      <c r="A16" s="2" t="s">
        <v>18</v>
      </c>
      <c r="C16" s="2" t="s">
        <v>11</v>
      </c>
      <c r="D16" s="2" t="s">
        <v>12</v>
      </c>
      <c r="E16" s="2" t="s">
        <v>13</v>
      </c>
      <c r="G16" t="s">
        <v>28</v>
      </c>
    </row>
    <row r="17" spans="1:5" x14ac:dyDescent="0.45">
      <c r="A17" s="3">
        <v>2425</v>
      </c>
      <c r="B17" t="s">
        <v>14</v>
      </c>
      <c r="C17">
        <f>C2</f>
        <v>40</v>
      </c>
      <c r="D17">
        <f t="shared" ref="D17:E17" si="6">D2</f>
        <v>22</v>
      </c>
      <c r="E17">
        <f t="shared" si="6"/>
        <v>18</v>
      </c>
    </row>
    <row r="18" spans="1:5" x14ac:dyDescent="0.45">
      <c r="A18" t="s">
        <v>0</v>
      </c>
      <c r="B18">
        <f>B3</f>
        <v>40</v>
      </c>
      <c r="C18" s="1">
        <f>$A$17*C3/1000</f>
        <v>2.4249999999999998</v>
      </c>
      <c r="D18" s="1">
        <f t="shared" ref="D18:E18" si="7">$A$17*D3/1000</f>
        <v>1.33375</v>
      </c>
      <c r="E18" s="1">
        <f t="shared" si="7"/>
        <v>1.0912500000000001</v>
      </c>
    </row>
    <row r="19" spans="1:5" x14ac:dyDescent="0.45">
      <c r="A19" t="s">
        <v>1</v>
      </c>
      <c r="B19">
        <f t="shared" ref="B19:B28" si="8">B4</f>
        <v>36</v>
      </c>
      <c r="C19" s="1">
        <f t="shared" ref="C19:E28" si="9">$A$17*C4/1000</f>
        <v>2.6944444444444442</v>
      </c>
      <c r="D19" s="1">
        <f t="shared" si="9"/>
        <v>1.4819444444444445</v>
      </c>
      <c r="E19" s="1">
        <f t="shared" si="9"/>
        <v>1.2124999999999999</v>
      </c>
    </row>
    <row r="20" spans="1:5" x14ac:dyDescent="0.45">
      <c r="A20" t="s">
        <v>2</v>
      </c>
      <c r="B20">
        <f t="shared" si="8"/>
        <v>32</v>
      </c>
      <c r="C20" s="1">
        <f t="shared" si="9"/>
        <v>3.03125</v>
      </c>
      <c r="D20" s="1">
        <f t="shared" si="9"/>
        <v>1.6671875</v>
      </c>
      <c r="E20" s="1">
        <f t="shared" si="9"/>
        <v>1.3640625</v>
      </c>
    </row>
    <row r="21" spans="1:5" x14ac:dyDescent="0.45">
      <c r="A21" t="s">
        <v>3</v>
      </c>
      <c r="B21">
        <f t="shared" si="8"/>
        <v>28</v>
      </c>
      <c r="C21" s="1">
        <f t="shared" si="9"/>
        <v>3.4642857142857144</v>
      </c>
      <c r="D21" s="1">
        <f t="shared" si="9"/>
        <v>1.905357142857143</v>
      </c>
      <c r="E21" s="1">
        <f t="shared" si="9"/>
        <v>1.5589285714285717</v>
      </c>
    </row>
    <row r="22" spans="1:5" x14ac:dyDescent="0.45">
      <c r="A22" t="s">
        <v>4</v>
      </c>
      <c r="B22">
        <f t="shared" si="8"/>
        <v>24</v>
      </c>
      <c r="C22" s="1">
        <f t="shared" si="9"/>
        <v>4.041666666666667</v>
      </c>
      <c r="D22" s="1">
        <f t="shared" si="9"/>
        <v>2.2229166666666664</v>
      </c>
      <c r="E22" s="1">
        <f t="shared" si="9"/>
        <v>1.8187500000000001</v>
      </c>
    </row>
    <row r="23" spans="1:5" x14ac:dyDescent="0.45">
      <c r="A23" t="s">
        <v>5</v>
      </c>
      <c r="B23">
        <f t="shared" si="8"/>
        <v>21</v>
      </c>
      <c r="C23" s="1">
        <f t="shared" si="9"/>
        <v>4.6190476190476186</v>
      </c>
      <c r="D23" s="1">
        <f t="shared" si="9"/>
        <v>2.5404761904761908</v>
      </c>
      <c r="E23" s="1">
        <f t="shared" si="9"/>
        <v>2.0785714285714283</v>
      </c>
    </row>
    <row r="24" spans="1:5" x14ac:dyDescent="0.45">
      <c r="A24" t="s">
        <v>6</v>
      </c>
      <c r="B24">
        <f t="shared" si="8"/>
        <v>19</v>
      </c>
      <c r="C24" s="1">
        <f t="shared" si="9"/>
        <v>5.1052631578947363</v>
      </c>
      <c r="D24" s="1">
        <f t="shared" si="9"/>
        <v>2.8078947368421052</v>
      </c>
      <c r="E24" s="1">
        <f t="shared" si="9"/>
        <v>2.2973684210526315</v>
      </c>
    </row>
    <row r="25" spans="1:5" x14ac:dyDescent="0.45">
      <c r="A25" t="s">
        <v>7</v>
      </c>
      <c r="B25">
        <f t="shared" si="8"/>
        <v>17</v>
      </c>
      <c r="C25" s="1">
        <f t="shared" si="9"/>
        <v>5.7058823529411766</v>
      </c>
      <c r="D25" s="1">
        <f t="shared" si="9"/>
        <v>3.1382352941176475</v>
      </c>
      <c r="E25" s="1">
        <f t="shared" si="9"/>
        <v>2.5676470588235292</v>
      </c>
    </row>
    <row r="26" spans="1:5" x14ac:dyDescent="0.45">
      <c r="A26" t="s">
        <v>8</v>
      </c>
      <c r="B26">
        <f t="shared" si="8"/>
        <v>15</v>
      </c>
      <c r="C26" s="1">
        <f t="shared" si="9"/>
        <v>6.4666666666666659</v>
      </c>
      <c r="D26" s="1">
        <f t="shared" si="9"/>
        <v>3.5566666666666666</v>
      </c>
      <c r="E26" s="1">
        <f t="shared" si="9"/>
        <v>2.91</v>
      </c>
    </row>
    <row r="27" spans="1:5" x14ac:dyDescent="0.45">
      <c r="A27" t="s">
        <v>9</v>
      </c>
      <c r="B27">
        <f t="shared" si="8"/>
        <v>13</v>
      </c>
      <c r="C27" s="1">
        <f t="shared" si="9"/>
        <v>7.4615384615384617</v>
      </c>
      <c r="D27" s="1">
        <f t="shared" si="9"/>
        <v>4.1038461538461535</v>
      </c>
      <c r="E27" s="1">
        <f t="shared" si="9"/>
        <v>3.3576923076923078</v>
      </c>
    </row>
    <row r="28" spans="1:5" x14ac:dyDescent="0.45">
      <c r="A28" t="s">
        <v>10</v>
      </c>
      <c r="B28">
        <f t="shared" si="8"/>
        <v>11</v>
      </c>
      <c r="C28" s="1">
        <f>$A$17*C13/1000</f>
        <v>8.8181818181818183</v>
      </c>
      <c r="D28" s="1">
        <f t="shared" si="9"/>
        <v>4.8499999999999996</v>
      </c>
      <c r="E28" s="1">
        <f t="shared" si="9"/>
        <v>3.9681818181818183</v>
      </c>
    </row>
  </sheetData>
  <sheetProtection sheet="1" objects="1" scenarios="1"/>
  <phoneticPr fontId="2" type="noConversion"/>
  <conditionalFormatting sqref="C18:E28">
    <cfRule type="cellIs" dxfId="0" priority="1" operator="between">
      <formula>6.21</formula>
      <formula>10</formula>
    </cfRule>
    <cfRule type="cellIs" dxfId="1" priority="2" operator="between">
      <formula>5.71</formula>
      <formula>6.2</formula>
    </cfRule>
    <cfRule type="cellIs" dxfId="2" priority="3" operator="lessThan">
      <formula>5.7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Kalkulation</vt:lpstr>
    </vt:vector>
  </TitlesOfParts>
  <Company>SALK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%MS.Fullname%</dc:creator>
  <cp:lastModifiedBy>Martin Schönfelder</cp:lastModifiedBy>
  <dcterms:created xsi:type="dcterms:W3CDTF">2015-03-10T10:22:23Z</dcterms:created>
  <dcterms:modified xsi:type="dcterms:W3CDTF">2024-10-30T05:09:27Z</dcterms:modified>
</cp:coreProperties>
</file>